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0" yWindow="60" windowWidth="15600" windowHeight="11760"/>
  </bookViews>
  <sheets>
    <sheet name="ПОЯСНЮВАЛЬНА" sheetId="8" r:id="rId1"/>
  </sheets>
  <definedNames>
    <definedName name="_xlnm._FilterDatabase" localSheetId="0" hidden="1">ПОЯСНЮВАЛЬНА!$A$12:$D$22</definedName>
    <definedName name="_xlnm.Print_Titles" localSheetId="0">ПОЯСНЮВАЛЬНА!$9:$9</definedName>
    <definedName name="_xlnm.Print_Area" localSheetId="0">ПОЯСНЮВАЛЬНА!$A$1:$D$71</definedName>
  </definedNames>
  <calcPr calcId="114210" fullCalcOnLoad="1"/>
</workbook>
</file>

<file path=xl/calcChain.xml><?xml version="1.0" encoding="utf-8"?>
<calcChain xmlns="http://schemas.openxmlformats.org/spreadsheetml/2006/main">
  <c r="C47" i="8"/>
  <c r="C38"/>
  <c r="C22"/>
  <c r="C58"/>
  <c r="C54"/>
  <c r="C51"/>
  <c r="C25"/>
  <c r="C26"/>
  <c r="C59"/>
</calcChain>
</file>

<file path=xl/sharedStrings.xml><?xml version="1.0" encoding="utf-8"?>
<sst xmlns="http://schemas.openxmlformats.org/spreadsheetml/2006/main" count="99" uniqueCount="84">
  <si>
    <t>Назва установи</t>
  </si>
  <si>
    <t>Пропонується виділити</t>
  </si>
  <si>
    <t>Примітка</t>
  </si>
  <si>
    <t>Всього</t>
  </si>
  <si>
    <t>КПКВК МБ</t>
  </si>
  <si>
    <t>Виконавчий комітет НМР</t>
  </si>
  <si>
    <t>Управління освіти ВК НМР</t>
  </si>
  <si>
    <t>ПЕРЕМІЩЕННЯ загальний фонд</t>
  </si>
  <si>
    <t>Управління соціального захисту населення</t>
  </si>
  <si>
    <t>РАЗОМ ЗФ+СФ</t>
  </si>
  <si>
    <t>Субвенція з державного бюджету місцевим бюджетам на забезпечення якісної, сучасної та доступної загальної середньої освіти "Нова українська школа" у 2019 році</t>
  </si>
  <si>
    <t xml:space="preserve">                                                                                                                                       МІЖБЮДЖЕТНІ ТРАНСФЕРТИ</t>
  </si>
  <si>
    <t>РАЗОМ ЗФ+СФ+ТРАНСФЕРТИ</t>
  </si>
  <si>
    <t>ПЕРЕМІЩЕННЯ спеціальний фонд</t>
  </si>
  <si>
    <t>Зміни у міжсесійний період</t>
  </si>
  <si>
    <t>2020</t>
  </si>
  <si>
    <t>1090</t>
  </si>
  <si>
    <t>1010</t>
  </si>
  <si>
    <t>0150</t>
  </si>
  <si>
    <t>1161</t>
  </si>
  <si>
    <t>3104</t>
  </si>
  <si>
    <t>1020</t>
  </si>
  <si>
    <t>Всього СФ</t>
  </si>
  <si>
    <t>Всього ЗФ</t>
  </si>
  <si>
    <t>Фінансове управління ВКМР</t>
  </si>
  <si>
    <t>МІЖБЮДЖЕТНІ ТРАНСФЕРТИ, ВРАХОВАНІ У БЮДЖЕТІ МІСТА ВІДПОВІДНО ДО ВИСНОВКІВ ПОСТІЙНОЇ КОМІСІЇ НЕТІШИНСЬКОЇ МІСЬКОЇ РАДИ У МІЖСЕСІЙНИЙ ПЕРІОД</t>
  </si>
  <si>
    <t>І. Обґрунтування необхідності прийняття змін до бюджету міста</t>
  </si>
  <si>
    <t>ІІ. Стан нормативно-правової бази у даній сфері правового регулювання</t>
  </si>
  <si>
    <t>ІІІ. Фінансово-економічне обґрунтування</t>
  </si>
  <si>
    <t>Управління соціального захисту</t>
  </si>
  <si>
    <t>Управління соціального захисту ВК НМР</t>
  </si>
  <si>
    <t>8700</t>
  </si>
  <si>
    <t>Бюджетний кодекс України, закони України «Про Державний бюджет України на 2019 рік», «Про місцеве самоврядування в Україні», рішення сорок дев'ятої (позачергової) сесії НМР від 28.12.2018 № 49/3434, листи  та реєстри змін до розпису ДФ ОДА, бюджетні запити головних розпорядників коштів бюджету міста</t>
  </si>
  <si>
    <t>Проект рішення розроблений з метою вирішення окремих проблемних питань</t>
  </si>
  <si>
    <t>ПОЯСНЮВАЛЬНА ЗАПИСКА ДО ПРОЕКТУ РІШЕННЯ                                                                                                   "ПРО ВНЕСЕННЯ ЗМІН ДО БЮДЖЕТУ МІСТА НА 2019 РІК" (01.11.19)</t>
  </si>
  <si>
    <t>ФІНАНСОВИЙ РЕСУРС</t>
  </si>
  <si>
    <t>Враховуючи нерозподілений залишок вільних лишків на 01.01.2019 року та відповідно до бюджетних запитів головних розпорядників коштів бюджету міста пропонується направити залишок коштів та провести перерозподіл бюджетних призначень у межах загального обсягу бюджету міста:</t>
  </si>
  <si>
    <t>ВІЛЬНИЙ ЛИШОК</t>
  </si>
  <si>
    <t>5011</t>
  </si>
  <si>
    <t>9800</t>
  </si>
  <si>
    <t>3105</t>
  </si>
  <si>
    <t>1100</t>
  </si>
  <si>
    <t>4081</t>
  </si>
  <si>
    <t>Управління культури ВК НМР</t>
  </si>
  <si>
    <t>Вільний лишок загального фонду станом на 01.01.2019</t>
  </si>
  <si>
    <t>4030</t>
  </si>
  <si>
    <t>ЗАГАЛЬНИЙ ФОНД</t>
  </si>
  <si>
    <t>8110</t>
  </si>
  <si>
    <t>3140</t>
  </si>
  <si>
    <t>1170</t>
  </si>
  <si>
    <t>3033</t>
  </si>
  <si>
    <t>3180</t>
  </si>
  <si>
    <t>Зменшення бюджетних призначень на компенсацію перевізникам втрат від перевезення пільгових категорій КЕКВ 2610. Програма "Турбота"</t>
  </si>
  <si>
    <t>Збільшення бюджетних призначень на пільги з оплати квартирної плати особам І групи інвалідності загального захворювання, дітям з інвалідністю - 52 100 грн. КЕКВ 2730. Програма "Турбота", учасникам АТО -9 000 грн. КЕКВ 2730. Програма підтримки учасників АТО.</t>
  </si>
  <si>
    <t>СПЕЦІАЛЬНИЙ ФОНД</t>
  </si>
  <si>
    <t>Управління капітального будівництва</t>
  </si>
  <si>
    <t>Виготовлення проектної документації по об'єкту: "Реконструкція частини будівлі харчоблоку та пральні по вул.Лісова, 1/4 м.Нетішин Хмельницької області". КЕКВ 3142</t>
  </si>
  <si>
    <r>
      <t>Спорт:</t>
    </r>
    <r>
      <rPr>
        <sz val="14"/>
        <rFont val="Times New Roman"/>
        <family val="1"/>
        <charset val="204"/>
      </rPr>
      <t>виплата одноразової грошової допомоги чемпіону світу з боротьби самбо м.Ташкент (Узбекистан) та його тренеру відповідно до Цільової соціальної програми розвитку фізичної культури і спорту у місті Нетішині на період до 2020 року</t>
    </r>
  </si>
  <si>
    <r>
      <t xml:space="preserve">Нетішинське відділення поліції СВП ГУНП в Хмельницькій області: </t>
    </r>
    <r>
      <rPr>
        <sz val="14"/>
        <rFont val="Times New Roman"/>
        <family val="1"/>
        <charset val="204"/>
      </rPr>
      <t>субвенція на придбання будівельних матеріалів для проведення ремонтних робіт відповідно до Комплексної програми профілактики правопорушень та боротьби зі злочинністю на території обслуговування  Нетішинського відділення поліції Славутського відділу поліції Головного управління Національної поліції в Хмельницькій області на 2016-2020 роки, КЕКВ - 2620</t>
    </r>
  </si>
  <si>
    <r>
      <t xml:space="preserve">Виконавчий комітет НМР: </t>
    </r>
    <r>
      <rPr>
        <sz val="14"/>
        <rFont val="Times New Roman"/>
        <family val="1"/>
        <charset val="204"/>
      </rPr>
      <t>поточний ремонт системи опалення приміщень адміністративної будівлі виконавчого комітету Нетішинської міської ради КЕКВ 2240</t>
    </r>
  </si>
  <si>
    <r>
      <t>Ребцентр</t>
    </r>
    <r>
      <rPr>
        <sz val="14"/>
        <rFont val="Times New Roman"/>
        <family val="1"/>
        <charset val="204"/>
      </rPr>
      <t>: преміювання до Дня працівника соціальної сфери: КЕКВ 2111-53547 грн., КЕКВ 2120 - 11 780 грн.</t>
    </r>
  </si>
  <si>
    <r>
      <t>Терцентр</t>
    </r>
    <r>
      <rPr>
        <sz val="14"/>
        <rFont val="Times New Roman"/>
        <family val="1"/>
        <charset val="204"/>
      </rPr>
      <t>: преміювання до Дня працівника соціальної сфери: КЕКВ 2111-48654 грн., КЕКВ 2120 - 10 704 грн.</t>
    </r>
  </si>
  <si>
    <r>
      <t>Нетішинська міська художня школа:</t>
    </r>
    <r>
      <rPr>
        <sz val="14"/>
        <rFont val="Times New Roman"/>
        <family val="1"/>
        <charset val="204"/>
      </rPr>
      <t xml:space="preserve"> преміювання до 30-річного ювілею КЕКВ 2111-40851,33 грн, КЕКВ 2120-8987,30 грн, придбання швейної машинки - 5990,00 грн КЕКВ 2210</t>
    </r>
  </si>
  <si>
    <r>
      <t>Муніципальний духовий оркестр</t>
    </r>
    <r>
      <rPr>
        <sz val="14"/>
        <rFont val="Times New Roman"/>
        <family val="1"/>
        <charset val="204"/>
      </rPr>
      <t xml:space="preserve"> преміювання до 25-річного ювілею КЕКВ 2111-21300 грн, КЕКВ 2120-4686 грн, придбання принтера - 5255,00 грн КЕКВ 2210 </t>
    </r>
  </si>
  <si>
    <r>
      <t>Нетішинська міська школа мистецтв</t>
    </r>
    <r>
      <rPr>
        <sz val="14"/>
        <rFont val="Times New Roman"/>
        <family val="1"/>
        <charset val="204"/>
      </rPr>
      <t xml:space="preserve"> участь у міжнародному фестивалі молодих талантів м. Супрасля (Польща) проїзд КЕКВ 2240-800,0 грн, відрядження КЕКВ 2250 -7200,00 грн.</t>
    </r>
  </si>
  <si>
    <r>
      <t xml:space="preserve">Зменшення обсягу резервного фонду, КЕКВ 9000                                                                      </t>
    </r>
    <r>
      <rPr>
        <i/>
        <sz val="14"/>
        <rFont val="Times New Roman"/>
        <family val="1"/>
        <charset val="204"/>
      </rPr>
      <t>(РФ=315 119 - 52 452=262 667)</t>
    </r>
  </si>
  <si>
    <r>
      <t>Виконавчий комітет НМР:</t>
    </r>
    <r>
      <rPr>
        <sz val="14"/>
        <rFont val="Times New Roman"/>
        <family val="1"/>
        <charset val="204"/>
      </rPr>
      <t xml:space="preserve">зменшення бюджетних призначень передбачених на оплату електроенергії (зменшення тарифу) КЕКВ 2273 </t>
    </r>
  </si>
  <si>
    <r>
      <t>Виконавчий комітет НМР:</t>
    </r>
    <r>
      <rPr>
        <sz val="14"/>
        <rFont val="Times New Roman"/>
        <family val="1"/>
        <charset val="204"/>
      </rPr>
      <t>зменшення бюджетних призначень передбачених на придбання распіраторів та матеріалів КЕКВ 70815,00 грн., оплату послуг мобільного звязку - 720,00 грн. Комплексна програма розвитку цивільного захисту м.Нетішин на 2018-2020 роки</t>
    </r>
  </si>
  <si>
    <r>
      <t>КНП НМР "СМСЧ м.Нетішин":</t>
    </r>
    <r>
      <rPr>
        <sz val="14"/>
        <rFont val="Times New Roman"/>
        <family val="1"/>
        <charset val="204"/>
      </rPr>
      <t>збільшення бюджетних призначень на придбання системного блоку, катриджа. КЕКВ 3210</t>
    </r>
  </si>
  <si>
    <r>
      <t>ГЦГО:</t>
    </r>
    <r>
      <rPr>
        <sz val="14"/>
        <rFont val="Times New Roman"/>
        <family val="1"/>
        <charset val="204"/>
      </rPr>
      <t>зменшення бюджетних призначень (вивіз та захоронення сміття) КЕКВ 2240</t>
    </r>
  </si>
  <si>
    <r>
      <t>ІРЦ:</t>
    </r>
    <r>
      <rPr>
        <sz val="14"/>
        <rFont val="Times New Roman"/>
        <family val="1"/>
        <charset val="204"/>
      </rPr>
      <t>збільшення бюджетних призначень на відрядження КЕКВ 2250</t>
    </r>
  </si>
  <si>
    <r>
      <t>ДНЗ:</t>
    </r>
    <r>
      <rPr>
        <sz val="14"/>
        <rFont val="Times New Roman"/>
        <family val="1"/>
        <charset val="204"/>
      </rPr>
      <t>зменшення бюджетних призначень (продукти харчування) у звязку із зменшенням від 01.09.2019 чисельності дітей. КЕКВ 2230</t>
    </r>
  </si>
  <si>
    <r>
      <t>ЗОШ:</t>
    </r>
    <r>
      <rPr>
        <sz val="14"/>
        <rFont val="Times New Roman"/>
        <family val="1"/>
        <charset val="204"/>
      </rPr>
      <t>збільшення бюджетних призначень (продукти харчування) у звязку із збільшенням від 01.09.2019 чисельності дітей. КЕКВ 2230</t>
    </r>
  </si>
  <si>
    <r>
      <t>Виконавчий комітет НМР:</t>
    </r>
    <r>
      <rPr>
        <sz val="14"/>
        <rFont val="Times New Roman"/>
        <family val="1"/>
        <charset val="204"/>
      </rPr>
      <t xml:space="preserve">придбання обладнання та декоративно-мистецьких композицій ігрових майданчиків. Програма благоустрою міста. КЕКВ 3110. </t>
    </r>
  </si>
  <si>
    <r>
      <t>КНП НМР "СМСЧ м.Нетішин":</t>
    </r>
    <r>
      <rPr>
        <sz val="14"/>
        <rFont val="Times New Roman"/>
        <family val="1"/>
        <charset val="204"/>
      </rPr>
      <t>зменшення бюджетних призначень на придбання ноутбуків (у результаті публічних закупівель). КЕКВ 3210</t>
    </r>
  </si>
  <si>
    <r>
      <t>КНП НМР "СМСЧ м.Нетішин":</t>
    </r>
    <r>
      <rPr>
        <sz val="14"/>
        <rFont val="Times New Roman"/>
        <family val="1"/>
        <charset val="204"/>
      </rPr>
      <t>збільшення бюджетних призначень на придбання реабілітаційних ліжок у відділення анестезіології. КЕКВ 3210</t>
    </r>
  </si>
  <si>
    <r>
      <t>ДНЗ:</t>
    </r>
    <r>
      <rPr>
        <sz val="14"/>
        <rFont val="Times New Roman"/>
        <family val="1"/>
        <charset val="204"/>
      </rPr>
      <t>зменшення бюджетних призначень (кухонне та технологічне обладнання, комп.техніка) КЕКВ 3110</t>
    </r>
  </si>
  <si>
    <r>
      <t>ЗОШ:</t>
    </r>
    <r>
      <rPr>
        <sz val="14"/>
        <rFont val="Times New Roman"/>
        <family val="1"/>
        <charset val="204"/>
      </rPr>
      <t>зменшення бюджетних призначень (кухонне, технологічне обладнання та інше обладнання, комп.техніка) КЕКВ 3110</t>
    </r>
  </si>
  <si>
    <r>
      <t>ПОЗ:</t>
    </r>
    <r>
      <rPr>
        <sz val="14"/>
        <rFont val="Times New Roman"/>
        <family val="1"/>
        <charset val="204"/>
      </rPr>
      <t>зменшення бюджетних призначень (технологічне та інше обладнання) КЕКВ 3110</t>
    </r>
  </si>
  <si>
    <r>
      <rPr>
        <b/>
        <i/>
        <sz val="14"/>
        <rFont val="Times New Roman"/>
        <family val="1"/>
        <charset val="204"/>
      </rPr>
      <t>Висновок від 17.10.2019 № 1</t>
    </r>
    <r>
      <rPr>
        <sz val="14"/>
        <rFont val="Times New Roman"/>
        <family val="1"/>
        <charset val="204"/>
      </rPr>
      <t xml:space="preserve">: збільшено бюджетні призначення на надання пільг на оплату житлово-комунальних послуг окремим категоріям громадян відповідно до законодавства </t>
    </r>
  </si>
  <si>
    <r>
      <rPr>
        <b/>
        <i/>
        <sz val="14"/>
        <rFont val="Times New Roman"/>
        <family val="1"/>
        <charset val="204"/>
      </rPr>
      <t>Висновок від 17.10.2019 № 2</t>
    </r>
    <r>
      <rPr>
        <sz val="14"/>
        <rFont val="Times New Roman"/>
        <family val="1"/>
        <charset val="204"/>
      </rPr>
      <t xml:space="preserve">: зменшено бюджетні призначення на виплату державної соціальної допомоги на дітей-сиріт та дітей, позбавлених батьківського піклування, у дитячих будинках сімейного типу та прийомних сім'ях, грошового забезпечення батькам-вихователям і прийомним батькам за надання соціальних послуг у будинках сімейного типу та прийомних сім’ях за принципом «гроші ходять за дитиною» та оплату послуг із здійснення патронату над дитиною та виплата соціальної допомоги на утримання дитини в сім’ї патронатного вихователя
</t>
    </r>
  </si>
  <si>
    <r>
      <rPr>
        <b/>
        <i/>
        <sz val="14"/>
        <rFont val="Times New Roman"/>
        <family val="1"/>
        <charset val="204"/>
      </rPr>
      <t>Забезпечення діяльності бібліотек</t>
    </r>
    <r>
      <rPr>
        <sz val="14"/>
        <rFont val="Times New Roman"/>
        <family val="1"/>
        <charset val="204"/>
      </rPr>
      <t xml:space="preserve"> підписка періодичних видань на І півріччя 2020 року по КЕКВ 3110 </t>
    </r>
  </si>
  <si>
    <r>
      <t>Виконавчий комітет НМР:</t>
    </r>
    <r>
      <rPr>
        <sz val="14"/>
        <rFont val="Times New Roman"/>
        <family val="1"/>
        <charset val="204"/>
      </rPr>
      <t>зменшення бюджетних призначень на оплату перевезень пільгових категорій дітей до таборів відпочинку КЕКВ 2240 - 10080,00 грн., Придбання путівок - 28800 грн. КЕКВ 2282. Міська програма організації відпочинку та оздоровлення дітей і підлітків міста Нетішина на 2018-2021 роки</t>
    </r>
  </si>
  <si>
    <t>Начальник фінансового управління                                                               Валентина КРАВЧУК</t>
  </si>
</sst>
</file>

<file path=xl/styles.xml><?xml version="1.0" encoding="utf-8"?>
<styleSheet xmlns="http://schemas.openxmlformats.org/spreadsheetml/2006/main">
  <numFmts count="3">
    <numFmt numFmtId="164" formatCode="_-* #,##0.00\ _р_._-;\-* #,##0.00\ _р_._-;_-* &quot;-&quot;??\ _р_._-;_-@_-"/>
    <numFmt numFmtId="165" formatCode="_-* #,##0.00_₴_-;\-* #,##0.00_₴_-;_-* &quot;-&quot;??_₴_-;_-@_-"/>
    <numFmt numFmtId="166" formatCode="_-* #,##0_₴_-;\-* #,##0_₴_-;_-* &quot;-&quot;??_₴_-;_-@_-"/>
  </numFmts>
  <fonts count="11">
    <font>
      <sz val="10"/>
      <name val="Arial Cyr"/>
      <charset val="204"/>
    </font>
    <font>
      <sz val="10"/>
      <name val="Arial Cyr"/>
      <charset val="204"/>
    </font>
    <font>
      <sz val="10"/>
      <name val="Times New Roman"/>
      <family val="1"/>
      <charset val="204"/>
    </font>
    <font>
      <sz val="13"/>
      <name val="Times New Roman"/>
      <family val="1"/>
      <charset val="204"/>
    </font>
    <font>
      <b/>
      <sz val="14"/>
      <name val="Times New Roman"/>
      <family val="1"/>
      <charset val="204"/>
    </font>
    <font>
      <sz val="14"/>
      <name val="Times New Roman"/>
      <family val="1"/>
      <charset val="204"/>
    </font>
    <font>
      <b/>
      <i/>
      <sz val="14"/>
      <name val="Times New Roman"/>
      <family val="1"/>
      <charset val="204"/>
    </font>
    <font>
      <i/>
      <sz val="14"/>
      <name val="Times New Roman"/>
      <family val="1"/>
      <charset val="204"/>
    </font>
    <font>
      <b/>
      <sz val="14"/>
      <name val="Arial Cyr"/>
      <charset val="204"/>
    </font>
    <font>
      <sz val="14"/>
      <name val="Arial Cyr"/>
      <charset val="204"/>
    </font>
    <font>
      <sz val="8"/>
      <name val="Arial Cyr"/>
      <charset val="204"/>
    </font>
  </fonts>
  <fills count="6">
    <fill>
      <patternFill patternType="none"/>
    </fill>
    <fill>
      <patternFill patternType="gray125"/>
    </fill>
    <fill>
      <patternFill patternType="solid">
        <fgColor indexed="9"/>
        <bgColor indexed="64"/>
      </patternFill>
    </fill>
    <fill>
      <patternFill patternType="solid">
        <fgColor indexed="15"/>
        <bgColor indexed="64"/>
      </patternFill>
    </fill>
    <fill>
      <patternFill patternType="solid">
        <fgColor indexed="13"/>
        <bgColor indexed="64"/>
      </patternFill>
    </fill>
    <fill>
      <patternFill patternType="solid">
        <fgColor indexed="45"/>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s>
  <cellStyleXfs count="2">
    <xf numFmtId="0" fontId="0" fillId="0" borderId="0"/>
    <xf numFmtId="165" fontId="1" fillId="0" borderId="0" applyFont="0" applyFill="0" applyBorder="0" applyAlignment="0" applyProtection="0"/>
  </cellStyleXfs>
  <cellXfs count="84">
    <xf numFmtId="0" fontId="0" fillId="0" borderId="0" xfId="0"/>
    <xf numFmtId="0" fontId="2" fillId="0" borderId="0" xfId="0" applyFont="1" applyAlignment="1">
      <alignment vertical="center"/>
    </xf>
    <xf numFmtId="0" fontId="2" fillId="0" borderId="0" xfId="0" applyFont="1" applyAlignment="1">
      <alignment horizontal="center" vertical="center"/>
    </xf>
    <xf numFmtId="4" fontId="2" fillId="2" borderId="0" xfId="0" applyNumberFormat="1" applyFont="1" applyFill="1" applyAlignment="1">
      <alignment horizontal="right" vertical="center"/>
    </xf>
    <xf numFmtId="0" fontId="2" fillId="0" borderId="0" xfId="0" applyFont="1" applyAlignment="1">
      <alignment horizontal="left" vertical="center"/>
    </xf>
    <xf numFmtId="0" fontId="2" fillId="0" borderId="0" xfId="0" applyFont="1" applyFill="1" applyAlignment="1">
      <alignment vertical="center"/>
    </xf>
    <xf numFmtId="0" fontId="3" fillId="0" borderId="0" xfId="0" applyFont="1" applyAlignment="1">
      <alignment horizontal="center" vertical="center"/>
    </xf>
    <xf numFmtId="0" fontId="3" fillId="0" borderId="0" xfId="0" applyFont="1" applyAlignment="1">
      <alignment horizontal="left" vertical="center"/>
    </xf>
    <xf numFmtId="0" fontId="3" fillId="0" borderId="0" xfId="0" applyFont="1" applyAlignment="1">
      <alignment vertical="center"/>
    </xf>
    <xf numFmtId="4" fontId="3" fillId="2" borderId="0" xfId="0" applyNumberFormat="1" applyFont="1" applyFill="1" applyAlignment="1">
      <alignment horizontal="right" vertical="center"/>
    </xf>
    <xf numFmtId="0" fontId="4" fillId="0" borderId="0" xfId="0" applyFont="1" applyAlignment="1">
      <alignment vertical="center"/>
    </xf>
    <xf numFmtId="0" fontId="5" fillId="0" borderId="0" xfId="0" applyFont="1" applyAlignment="1">
      <alignment horizontal="center" vertical="center"/>
    </xf>
    <xf numFmtId="166" fontId="5" fillId="2" borderId="0" xfId="0" applyNumberFormat="1" applyFont="1" applyFill="1" applyAlignment="1">
      <alignment horizontal="right" vertical="center"/>
    </xf>
    <xf numFmtId="0" fontId="5" fillId="0" borderId="0" xfId="0" applyFont="1" applyAlignment="1">
      <alignment horizontal="left" vertical="center"/>
    </xf>
    <xf numFmtId="0" fontId="5" fillId="0" borderId="1" xfId="0" applyFont="1" applyBorder="1" applyAlignment="1">
      <alignment horizontal="center" vertical="center" wrapText="1"/>
    </xf>
    <xf numFmtId="49" fontId="5" fillId="0" borderId="1" xfId="0" applyNumberFormat="1" applyFont="1" applyBorder="1" applyAlignment="1">
      <alignment horizontal="center" vertical="center" wrapText="1"/>
    </xf>
    <xf numFmtId="165" fontId="5" fillId="3" borderId="1" xfId="1" applyFont="1" applyFill="1" applyBorder="1" applyAlignment="1">
      <alignment horizontal="center" vertical="center" wrapText="1"/>
    </xf>
    <xf numFmtId="0" fontId="5" fillId="0" borderId="1" xfId="0" applyFont="1" applyBorder="1" applyAlignment="1">
      <alignment horizontal="left" vertical="center" wrapText="1"/>
    </xf>
    <xf numFmtId="4" fontId="5" fillId="3" borderId="1" xfId="0" applyNumberFormat="1" applyFont="1" applyFill="1" applyBorder="1" applyAlignment="1">
      <alignment horizontal="right" vertical="center" wrapText="1"/>
    </xf>
    <xf numFmtId="0" fontId="6" fillId="0" borderId="1" xfId="0" applyFont="1" applyBorder="1" applyAlignment="1">
      <alignment horizontal="left" vertical="center" wrapText="1"/>
    </xf>
    <xf numFmtId="49" fontId="5" fillId="0" borderId="2" xfId="0" applyNumberFormat="1" applyFont="1" applyBorder="1" applyAlignment="1">
      <alignment horizontal="center" vertical="center" wrapText="1"/>
    </xf>
    <xf numFmtId="4" fontId="5" fillId="3" borderId="2" xfId="0" applyNumberFormat="1" applyFont="1" applyFill="1" applyBorder="1" applyAlignment="1">
      <alignment horizontal="right" vertical="center" wrapText="1"/>
    </xf>
    <xf numFmtId="0" fontId="6" fillId="0" borderId="2" xfId="0" applyFont="1" applyBorder="1" applyAlignment="1">
      <alignment horizontal="left" vertical="center" wrapText="1"/>
    </xf>
    <xf numFmtId="165" fontId="5" fillId="3" borderId="1" xfId="0" applyNumberFormat="1" applyFont="1" applyFill="1" applyBorder="1" applyAlignment="1">
      <alignment horizontal="right" vertical="center" wrapText="1"/>
    </xf>
    <xf numFmtId="0" fontId="5" fillId="4" borderId="1" xfId="0" applyFont="1" applyFill="1" applyBorder="1" applyAlignment="1">
      <alignment horizontal="left" vertical="center" wrapText="1"/>
    </xf>
    <xf numFmtId="165" fontId="4" fillId="3" borderId="1" xfId="0" applyNumberFormat="1" applyFont="1" applyFill="1" applyBorder="1" applyAlignment="1">
      <alignment horizontal="right" vertical="center" wrapText="1"/>
    </xf>
    <xf numFmtId="0" fontId="5" fillId="0" borderId="2" xfId="0" applyFont="1" applyBorder="1" applyAlignment="1">
      <alignment horizontal="center" vertical="center" wrapText="1"/>
    </xf>
    <xf numFmtId="49" fontId="5" fillId="0" borderId="1" xfId="0" applyNumberFormat="1" applyFont="1" applyFill="1" applyBorder="1" applyAlignment="1">
      <alignment horizontal="center" vertical="center" wrapText="1"/>
    </xf>
    <xf numFmtId="0" fontId="4" fillId="0" borderId="1" xfId="0" applyFont="1" applyBorder="1" applyAlignment="1">
      <alignment horizontal="left" vertical="center" wrapText="1"/>
    </xf>
    <xf numFmtId="4" fontId="4" fillId="3" borderId="1" xfId="0" applyNumberFormat="1" applyFont="1" applyFill="1" applyBorder="1" applyAlignment="1">
      <alignment horizontal="right" vertical="center" wrapText="1"/>
    </xf>
    <xf numFmtId="4" fontId="4" fillId="4" borderId="1" xfId="0" applyNumberFormat="1" applyFont="1" applyFill="1" applyBorder="1" applyAlignment="1">
      <alignment horizontal="right" vertical="center" wrapText="1"/>
    </xf>
    <xf numFmtId="164" fontId="4" fillId="4" borderId="1" xfId="0" applyNumberFormat="1" applyFont="1" applyFill="1" applyBorder="1" applyAlignment="1">
      <alignment vertical="center"/>
    </xf>
    <xf numFmtId="4" fontId="6" fillId="0" borderId="1" xfId="0" applyNumberFormat="1" applyFont="1" applyFill="1" applyBorder="1" applyAlignment="1">
      <alignment horizontal="left" vertical="center" wrapText="1"/>
    </xf>
    <xf numFmtId="165" fontId="5" fillId="3" borderId="1" xfId="1" applyFont="1" applyFill="1" applyBorder="1" applyAlignment="1">
      <alignment horizontal="right" vertical="center" wrapText="1"/>
    </xf>
    <xf numFmtId="4" fontId="5" fillId="0" borderId="1" xfId="0" applyNumberFormat="1" applyFont="1" applyFill="1" applyBorder="1" applyAlignment="1">
      <alignment horizontal="left" vertical="center" wrapText="1"/>
    </xf>
    <xf numFmtId="4" fontId="4" fillId="3" borderId="1" xfId="0" applyNumberFormat="1" applyFont="1" applyFill="1" applyBorder="1" applyAlignment="1">
      <alignment horizontal="right" vertical="center"/>
    </xf>
    <xf numFmtId="0" fontId="5" fillId="0" borderId="1" xfId="0" applyFont="1" applyFill="1" applyBorder="1" applyAlignment="1">
      <alignment horizontal="center" vertical="center"/>
    </xf>
    <xf numFmtId="0" fontId="6" fillId="0" borderId="1" xfId="0" applyFont="1" applyFill="1" applyBorder="1" applyAlignment="1">
      <alignment horizontal="left" vertical="center" wrapText="1"/>
    </xf>
    <xf numFmtId="0" fontId="4" fillId="0" borderId="1" xfId="0" applyFont="1" applyBorder="1" applyAlignment="1">
      <alignment horizontal="center" vertical="center" wrapText="1"/>
    </xf>
    <xf numFmtId="165" fontId="4" fillId="3" borderId="1" xfId="1"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4" fillId="5" borderId="3" xfId="0" applyFont="1" applyFill="1" applyBorder="1" applyAlignment="1">
      <alignment vertical="center"/>
    </xf>
    <xf numFmtId="0" fontId="5" fillId="5" borderId="4" xfId="0" applyFont="1" applyFill="1" applyBorder="1" applyAlignment="1">
      <alignment horizontal="center" vertical="center"/>
    </xf>
    <xf numFmtId="4" fontId="5" fillId="5" borderId="4" xfId="0" applyNumberFormat="1" applyFont="1" applyFill="1" applyBorder="1" applyAlignment="1">
      <alignment horizontal="right" vertical="center"/>
    </xf>
    <xf numFmtId="0" fontId="5" fillId="5" borderId="4" xfId="0" applyFont="1" applyFill="1" applyBorder="1" applyAlignment="1">
      <alignment horizontal="left" vertical="center"/>
    </xf>
    <xf numFmtId="0" fontId="5" fillId="0" borderId="3" xfId="0" applyFont="1" applyBorder="1" applyAlignment="1">
      <alignment horizontal="center" vertical="center"/>
    </xf>
    <xf numFmtId="0" fontId="5" fillId="0" borderId="5" xfId="0" applyFont="1" applyBorder="1" applyAlignment="1">
      <alignment horizontal="left" vertical="center" wrapText="1"/>
    </xf>
    <xf numFmtId="165" fontId="4" fillId="3" borderId="1" xfId="1" applyFont="1" applyFill="1" applyBorder="1" applyAlignment="1">
      <alignment horizontal="right" vertical="center" wrapText="1"/>
    </xf>
    <xf numFmtId="0" fontId="5" fillId="0" borderId="1" xfId="0" applyFont="1" applyBorder="1" applyAlignment="1">
      <alignment horizontal="left" vertical="center"/>
    </xf>
    <xf numFmtId="0" fontId="5" fillId="0" borderId="0" xfId="0" applyFont="1" applyAlignment="1">
      <alignment vertical="center"/>
    </xf>
    <xf numFmtId="4" fontId="5" fillId="2" borderId="0" xfId="0" applyNumberFormat="1" applyFont="1" applyFill="1" applyAlignment="1">
      <alignment horizontal="right" vertical="center"/>
    </xf>
    <xf numFmtId="0" fontId="5" fillId="0" borderId="1" xfId="0" applyFont="1" applyBorder="1" applyAlignment="1">
      <alignment horizontal="center" vertical="center"/>
    </xf>
    <xf numFmtId="0" fontId="5" fillId="0" borderId="0" xfId="0" applyFont="1" applyFill="1" applyBorder="1" applyAlignment="1">
      <alignment horizontal="center" vertical="center" wrapText="1"/>
    </xf>
    <xf numFmtId="0" fontId="5" fillId="0" borderId="0" xfId="0" applyFont="1" applyFill="1" applyBorder="1" applyAlignment="1">
      <alignment horizontal="center" vertical="center"/>
    </xf>
    <xf numFmtId="4" fontId="5" fillId="0" borderId="0" xfId="0" applyNumberFormat="1" applyFont="1" applyFill="1" applyBorder="1" applyAlignment="1">
      <alignment horizontal="right" vertical="center" wrapText="1"/>
    </xf>
    <xf numFmtId="0" fontId="5" fillId="0" borderId="0" xfId="0" applyFont="1" applyFill="1" applyBorder="1" applyAlignment="1">
      <alignment horizontal="left" vertical="center" wrapText="1"/>
    </xf>
    <xf numFmtId="0" fontId="4" fillId="0" borderId="1" xfId="0" applyFont="1" applyBorder="1" applyAlignment="1">
      <alignment horizontal="center" vertical="center" wrapText="1"/>
    </xf>
    <xf numFmtId="0" fontId="4" fillId="5" borderId="1" xfId="0" applyFont="1" applyFill="1" applyBorder="1" applyAlignment="1">
      <alignment horizontal="center" vertical="center" wrapText="1"/>
    </xf>
    <xf numFmtId="0" fontId="5" fillId="0" borderId="0" xfId="0" applyFont="1" applyAlignment="1">
      <alignment horizontal="left" vertical="top" wrapText="1"/>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5" fillId="0" borderId="2" xfId="0" applyFont="1" applyFill="1" applyBorder="1" applyAlignment="1">
      <alignment horizontal="center" vertical="center" wrapText="1" shrinkToFit="1"/>
    </xf>
    <xf numFmtId="0" fontId="5" fillId="0" borderId="6" xfId="0" applyFont="1" applyFill="1" applyBorder="1" applyAlignment="1">
      <alignment horizontal="center" vertical="center" wrapText="1" shrinkToFit="1"/>
    </xf>
    <xf numFmtId="0" fontId="5" fillId="0" borderId="7" xfId="0" applyFont="1" applyFill="1" applyBorder="1" applyAlignment="1">
      <alignment horizontal="center" vertical="center" wrapText="1" shrinkToFit="1"/>
    </xf>
    <xf numFmtId="0" fontId="4" fillId="0" borderId="1" xfId="0" applyFont="1" applyBorder="1" applyAlignment="1">
      <alignment horizontal="center" vertical="center"/>
    </xf>
    <xf numFmtId="0" fontId="5" fillId="0" borderId="2" xfId="0" applyFont="1" applyBorder="1" applyAlignment="1">
      <alignment vertical="center" wrapText="1"/>
    </xf>
    <xf numFmtId="0" fontId="9" fillId="0" borderId="7" xfId="0" applyFont="1" applyBorder="1" applyAlignment="1">
      <alignment vertical="center" wrapText="1"/>
    </xf>
    <xf numFmtId="0" fontId="4" fillId="0" borderId="0" xfId="0" applyFont="1" applyAlignment="1">
      <alignment horizontal="center" vertical="center" wrapText="1"/>
    </xf>
    <xf numFmtId="0" fontId="4" fillId="0" borderId="0" xfId="0" applyFont="1" applyAlignment="1">
      <alignment horizontal="left" wrapText="1"/>
    </xf>
    <xf numFmtId="0" fontId="4" fillId="0" borderId="0" xfId="0" applyFont="1" applyAlignment="1">
      <alignment horizontal="left" vertical="top" wrapText="1"/>
    </xf>
    <xf numFmtId="0" fontId="5" fillId="0" borderId="2"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4" fillId="5" borderId="1" xfId="0" applyFont="1" applyFill="1" applyBorder="1" applyAlignment="1">
      <alignment horizontal="center" vertical="center"/>
    </xf>
    <xf numFmtId="0" fontId="4" fillId="0" borderId="3" xfId="0" applyFont="1" applyBorder="1" applyAlignment="1">
      <alignment horizontal="center" vertical="center" wrapText="1"/>
    </xf>
    <xf numFmtId="0" fontId="4" fillId="0" borderId="8" xfId="0" applyFont="1" applyBorder="1" applyAlignment="1">
      <alignment horizontal="center" vertical="center" wrapText="1"/>
    </xf>
    <xf numFmtId="0" fontId="4" fillId="5" borderId="4" xfId="0" applyFont="1" applyFill="1" applyBorder="1" applyAlignment="1">
      <alignment horizontal="center" vertical="center"/>
    </xf>
    <xf numFmtId="0" fontId="5" fillId="0" borderId="6" xfId="0" applyFont="1" applyFill="1" applyBorder="1" applyAlignment="1">
      <alignment horizontal="center" vertical="center" wrapText="1"/>
    </xf>
    <xf numFmtId="0" fontId="4" fillId="5" borderId="3" xfId="0" applyFont="1" applyFill="1" applyBorder="1" applyAlignment="1">
      <alignment horizontal="center" vertical="center" wrapText="1"/>
    </xf>
    <xf numFmtId="0" fontId="4" fillId="5" borderId="4" xfId="0" applyFont="1" applyFill="1" applyBorder="1" applyAlignment="1">
      <alignment horizontal="center" vertical="center" wrapText="1"/>
    </xf>
    <xf numFmtId="0" fontId="4" fillId="4" borderId="1" xfId="0" applyFont="1" applyFill="1" applyBorder="1" applyAlignment="1">
      <alignment horizontal="center" vertical="center"/>
    </xf>
    <xf numFmtId="0" fontId="8" fillId="4" borderId="1" xfId="0" applyFont="1" applyFill="1" applyBorder="1" applyAlignment="1">
      <alignment horizontal="center" vertical="center"/>
    </xf>
  </cellXfs>
  <cellStyles count="2">
    <cellStyle name="Обычный" xfId="0" builtinId="0"/>
    <cellStyle name="Финансовый" xfId="1" builtinId="3"/>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D76"/>
  <sheetViews>
    <sheetView tabSelected="1" view="pageBreakPreview" topLeftCell="A63" workbookViewId="0">
      <selection activeCell="D67" sqref="D67"/>
    </sheetView>
  </sheetViews>
  <sheetFormatPr defaultRowHeight="12.75"/>
  <cols>
    <col min="1" max="1" width="15.85546875" style="1" customWidth="1"/>
    <col min="2" max="2" width="7.85546875" style="2" customWidth="1"/>
    <col min="3" max="3" width="15.85546875" style="3" customWidth="1"/>
    <col min="4" max="4" width="75.85546875" style="4" customWidth="1"/>
    <col min="5" max="16384" width="9.140625" style="1"/>
  </cols>
  <sheetData>
    <row r="1" spans="1:4" ht="45" customHeight="1">
      <c r="A1" s="70" t="s">
        <v>34</v>
      </c>
      <c r="B1" s="70"/>
      <c r="C1" s="70"/>
      <c r="D1" s="70"/>
    </row>
    <row r="2" spans="1:4" ht="10.15" hidden="1" customHeight="1">
      <c r="A2" s="10"/>
      <c r="B2" s="11"/>
      <c r="C2" s="12"/>
      <c r="D2" s="13"/>
    </row>
    <row r="3" spans="1:4" ht="18.75">
      <c r="A3" s="71" t="s">
        <v>26</v>
      </c>
      <c r="B3" s="71"/>
      <c r="C3" s="71"/>
      <c r="D3" s="71"/>
    </row>
    <row r="4" spans="1:4" ht="19.149999999999999" customHeight="1">
      <c r="A4" s="59" t="s">
        <v>33</v>
      </c>
      <c r="B4" s="59"/>
      <c r="C4" s="59"/>
      <c r="D4" s="59"/>
    </row>
    <row r="5" spans="1:4" ht="18.75">
      <c r="A5" s="72" t="s">
        <v>27</v>
      </c>
      <c r="B5" s="72"/>
      <c r="C5" s="72"/>
      <c r="D5" s="72"/>
    </row>
    <row r="6" spans="1:4" ht="55.9" customHeight="1">
      <c r="A6" s="59" t="s">
        <v>32</v>
      </c>
      <c r="B6" s="59"/>
      <c r="C6" s="59"/>
      <c r="D6" s="59"/>
    </row>
    <row r="7" spans="1:4" ht="18.75">
      <c r="A7" s="72" t="s">
        <v>28</v>
      </c>
      <c r="B7" s="72"/>
      <c r="C7" s="72"/>
      <c r="D7" s="72"/>
    </row>
    <row r="8" spans="1:4" ht="55.15" customHeight="1">
      <c r="A8" s="59" t="s">
        <v>36</v>
      </c>
      <c r="B8" s="59"/>
      <c r="C8" s="59"/>
      <c r="D8" s="59"/>
    </row>
    <row r="9" spans="1:4" ht="55.15" customHeight="1">
      <c r="A9" s="14" t="s">
        <v>0</v>
      </c>
      <c r="B9" s="15" t="s">
        <v>4</v>
      </c>
      <c r="C9" s="16" t="s">
        <v>1</v>
      </c>
      <c r="D9" s="14" t="s">
        <v>2</v>
      </c>
    </row>
    <row r="10" spans="1:4" ht="27" customHeight="1">
      <c r="A10" s="80" t="s">
        <v>35</v>
      </c>
      <c r="B10" s="81"/>
      <c r="C10" s="81"/>
      <c r="D10" s="81"/>
    </row>
    <row r="11" spans="1:4" ht="36" customHeight="1">
      <c r="A11" s="14" t="s">
        <v>37</v>
      </c>
      <c r="B11" s="15"/>
      <c r="C11" s="16">
        <v>304755</v>
      </c>
      <c r="D11" s="17" t="s">
        <v>44</v>
      </c>
    </row>
    <row r="12" spans="1:4" s="5" customFormat="1" ht="21.6" customHeight="1">
      <c r="A12" s="80" t="s">
        <v>46</v>
      </c>
      <c r="B12" s="81"/>
      <c r="C12" s="81"/>
      <c r="D12" s="81"/>
    </row>
    <row r="13" spans="1:4" s="5" customFormat="1" ht="105.75" customHeight="1">
      <c r="A13" s="61" t="s">
        <v>5</v>
      </c>
      <c r="B13" s="15" t="s">
        <v>38</v>
      </c>
      <c r="C13" s="18">
        <v>22500</v>
      </c>
      <c r="D13" s="19" t="s">
        <v>57</v>
      </c>
    </row>
    <row r="14" spans="1:4" s="5" customFormat="1" ht="156.75" customHeight="1">
      <c r="A14" s="62"/>
      <c r="B14" s="15" t="s">
        <v>39</v>
      </c>
      <c r="C14" s="18">
        <v>50000</v>
      </c>
      <c r="D14" s="19" t="s">
        <v>58</v>
      </c>
    </row>
    <row r="15" spans="1:4" s="5" customFormat="1" ht="63" customHeight="1">
      <c r="A15" s="62"/>
      <c r="B15" s="15" t="s">
        <v>18</v>
      </c>
      <c r="C15" s="18">
        <v>54452</v>
      </c>
      <c r="D15" s="19" t="s">
        <v>59</v>
      </c>
    </row>
    <row r="16" spans="1:4" ht="47.25" customHeight="1">
      <c r="A16" s="61" t="s">
        <v>30</v>
      </c>
      <c r="B16" s="15" t="s">
        <v>40</v>
      </c>
      <c r="C16" s="18">
        <v>65327</v>
      </c>
      <c r="D16" s="19" t="s">
        <v>60</v>
      </c>
    </row>
    <row r="17" spans="1:4" ht="41.25" customHeight="1">
      <c r="A17" s="62"/>
      <c r="B17" s="20" t="s">
        <v>20</v>
      </c>
      <c r="C17" s="21">
        <v>59358</v>
      </c>
      <c r="D17" s="22" t="s">
        <v>61</v>
      </c>
    </row>
    <row r="18" spans="1:4" ht="52.15" customHeight="1">
      <c r="A18" s="60" t="s">
        <v>43</v>
      </c>
      <c r="B18" s="15" t="s">
        <v>41</v>
      </c>
      <c r="C18" s="18">
        <v>55829</v>
      </c>
      <c r="D18" s="19" t="s">
        <v>62</v>
      </c>
    </row>
    <row r="19" spans="1:4" ht="36.6" customHeight="1">
      <c r="A19" s="60"/>
      <c r="B19" s="15" t="s">
        <v>42</v>
      </c>
      <c r="C19" s="18">
        <v>31241</v>
      </c>
      <c r="D19" s="19" t="s">
        <v>63</v>
      </c>
    </row>
    <row r="20" spans="1:4" ht="57" customHeight="1">
      <c r="A20" s="60"/>
      <c r="B20" s="15" t="s">
        <v>41</v>
      </c>
      <c r="C20" s="18">
        <v>8000</v>
      </c>
      <c r="D20" s="19" t="s">
        <v>64</v>
      </c>
    </row>
    <row r="21" spans="1:4" ht="40.15" customHeight="1">
      <c r="A21" s="14" t="s">
        <v>24</v>
      </c>
      <c r="B21" s="15" t="s">
        <v>31</v>
      </c>
      <c r="C21" s="23">
        <v>-54452</v>
      </c>
      <c r="D21" s="24" t="s">
        <v>65</v>
      </c>
    </row>
    <row r="22" spans="1:4" ht="21" customHeight="1">
      <c r="A22" s="76" t="s">
        <v>23</v>
      </c>
      <c r="B22" s="77"/>
      <c r="C22" s="25">
        <f>SUM(C13:C21)</f>
        <v>292255</v>
      </c>
      <c r="D22" s="17"/>
    </row>
    <row r="23" spans="1:4" ht="21.6" customHeight="1">
      <c r="A23" s="78" t="s">
        <v>54</v>
      </c>
      <c r="B23" s="78"/>
      <c r="C23" s="78"/>
      <c r="D23" s="78"/>
    </row>
    <row r="24" spans="1:4" ht="39.6" customHeight="1">
      <c r="A24" s="26" t="s">
        <v>43</v>
      </c>
      <c r="B24" s="27" t="s">
        <v>45</v>
      </c>
      <c r="C24" s="16">
        <v>12500</v>
      </c>
      <c r="D24" s="28" t="s">
        <v>81</v>
      </c>
    </row>
    <row r="25" spans="1:4" ht="21.6" customHeight="1">
      <c r="A25" s="57" t="s">
        <v>22</v>
      </c>
      <c r="B25" s="57"/>
      <c r="C25" s="29">
        <f>SUM(C24:C24)</f>
        <v>12500</v>
      </c>
      <c r="D25" s="17"/>
    </row>
    <row r="26" spans="1:4" ht="21.6" customHeight="1">
      <c r="A26" s="82" t="s">
        <v>9</v>
      </c>
      <c r="B26" s="83"/>
      <c r="C26" s="30">
        <f>SUM(C22+C25)</f>
        <v>304755</v>
      </c>
      <c r="D26" s="31"/>
    </row>
    <row r="27" spans="1:4" ht="15" customHeight="1">
      <c r="A27" s="75" t="s">
        <v>7</v>
      </c>
      <c r="B27" s="75"/>
      <c r="C27" s="75"/>
      <c r="D27" s="75"/>
    </row>
    <row r="28" spans="1:4" ht="57" customHeight="1">
      <c r="A28" s="61" t="s">
        <v>5</v>
      </c>
      <c r="B28" s="15" t="s">
        <v>18</v>
      </c>
      <c r="C28" s="18">
        <v>-22505</v>
      </c>
      <c r="D28" s="32" t="s">
        <v>66</v>
      </c>
    </row>
    <row r="29" spans="1:4" ht="92.25" customHeight="1">
      <c r="A29" s="62"/>
      <c r="B29" s="15" t="s">
        <v>47</v>
      </c>
      <c r="C29" s="18">
        <v>-114535</v>
      </c>
      <c r="D29" s="32" t="s">
        <v>67</v>
      </c>
    </row>
    <row r="30" spans="1:4" ht="113.25" customHeight="1">
      <c r="A30" s="62"/>
      <c r="B30" s="15" t="s">
        <v>48</v>
      </c>
      <c r="C30" s="18">
        <v>-12960</v>
      </c>
      <c r="D30" s="32" t="s">
        <v>82</v>
      </c>
    </row>
    <row r="31" spans="1:4" ht="53.25" customHeight="1">
      <c r="A31" s="63"/>
      <c r="B31" s="15" t="s">
        <v>15</v>
      </c>
      <c r="C31" s="18">
        <v>21630</v>
      </c>
      <c r="D31" s="32" t="s">
        <v>68</v>
      </c>
    </row>
    <row r="32" spans="1:4" ht="36.6" customHeight="1">
      <c r="A32" s="61" t="s">
        <v>6</v>
      </c>
      <c r="B32" s="27" t="s">
        <v>19</v>
      </c>
      <c r="C32" s="18">
        <v>-3900</v>
      </c>
      <c r="D32" s="19" t="s">
        <v>69</v>
      </c>
    </row>
    <row r="33" spans="1:4" ht="37.5" customHeight="1">
      <c r="A33" s="62"/>
      <c r="B33" s="15" t="s">
        <v>49</v>
      </c>
      <c r="C33" s="18">
        <v>3900</v>
      </c>
      <c r="D33" s="19" t="s">
        <v>70</v>
      </c>
    </row>
    <row r="34" spans="1:4" ht="52.5" customHeight="1">
      <c r="A34" s="62"/>
      <c r="B34" s="15" t="s">
        <v>17</v>
      </c>
      <c r="C34" s="18">
        <v>-202000</v>
      </c>
      <c r="D34" s="19" t="s">
        <v>71</v>
      </c>
    </row>
    <row r="35" spans="1:4" ht="61.5" customHeight="1">
      <c r="A35" s="63"/>
      <c r="B35" s="15" t="s">
        <v>21</v>
      </c>
      <c r="C35" s="18">
        <v>202000</v>
      </c>
      <c r="D35" s="19" t="s">
        <v>72</v>
      </c>
    </row>
    <row r="36" spans="1:4" ht="64.5" customHeight="1">
      <c r="A36" s="61" t="s">
        <v>30</v>
      </c>
      <c r="B36" s="15" t="s">
        <v>50</v>
      </c>
      <c r="C36" s="33">
        <v>-61100</v>
      </c>
      <c r="D36" s="17" t="s">
        <v>52</v>
      </c>
    </row>
    <row r="37" spans="1:4" ht="84.75" customHeight="1">
      <c r="A37" s="62"/>
      <c r="B37" s="15" t="s">
        <v>51</v>
      </c>
      <c r="C37" s="33">
        <v>61100</v>
      </c>
      <c r="D37" s="34" t="s">
        <v>53</v>
      </c>
    </row>
    <row r="38" spans="1:4" ht="20.45" customHeight="1">
      <c r="A38" s="57" t="s">
        <v>3</v>
      </c>
      <c r="B38" s="57"/>
      <c r="C38" s="35">
        <f>SUM(C28:C37)</f>
        <v>-128370</v>
      </c>
      <c r="D38" s="17"/>
    </row>
    <row r="39" spans="1:4" ht="15" customHeight="1">
      <c r="A39" s="75" t="s">
        <v>13</v>
      </c>
      <c r="B39" s="75"/>
      <c r="C39" s="75"/>
      <c r="D39" s="75"/>
    </row>
    <row r="40" spans="1:4" ht="75" customHeight="1">
      <c r="A40" s="64" t="s">
        <v>5</v>
      </c>
      <c r="B40" s="36">
        <v>6030</v>
      </c>
      <c r="C40" s="18">
        <v>150000</v>
      </c>
      <c r="D40" s="37" t="s">
        <v>73</v>
      </c>
    </row>
    <row r="41" spans="1:4" ht="57.75" customHeight="1">
      <c r="A41" s="65"/>
      <c r="B41" s="36">
        <v>2020</v>
      </c>
      <c r="C41" s="18">
        <v>-71610</v>
      </c>
      <c r="D41" s="37" t="s">
        <v>74</v>
      </c>
    </row>
    <row r="42" spans="1:4" ht="62.25" customHeight="1">
      <c r="A42" s="66"/>
      <c r="B42" s="36">
        <v>2020</v>
      </c>
      <c r="C42" s="18">
        <v>49980</v>
      </c>
      <c r="D42" s="37" t="s">
        <v>75</v>
      </c>
    </row>
    <row r="43" spans="1:4" ht="40.5" customHeight="1">
      <c r="A43" s="79" t="s">
        <v>6</v>
      </c>
      <c r="B43" s="27" t="s">
        <v>17</v>
      </c>
      <c r="C43" s="18">
        <v>-100000</v>
      </c>
      <c r="D43" s="19" t="s">
        <v>76</v>
      </c>
    </row>
    <row r="44" spans="1:4" ht="54" customHeight="1">
      <c r="A44" s="79"/>
      <c r="B44" s="15" t="s">
        <v>21</v>
      </c>
      <c r="C44" s="18">
        <v>-150000</v>
      </c>
      <c r="D44" s="19" t="s">
        <v>77</v>
      </c>
    </row>
    <row r="45" spans="1:4" ht="40.5" customHeight="1">
      <c r="A45" s="79"/>
      <c r="B45" s="27" t="s">
        <v>16</v>
      </c>
      <c r="C45" s="18">
        <v>-50000</v>
      </c>
      <c r="D45" s="19" t="s">
        <v>78</v>
      </c>
    </row>
    <row r="46" spans="1:4" ht="71.25" customHeight="1">
      <c r="A46" s="26" t="s">
        <v>55</v>
      </c>
      <c r="B46" s="15" t="s">
        <v>15</v>
      </c>
      <c r="C46" s="18">
        <v>300000</v>
      </c>
      <c r="D46" s="17" t="s">
        <v>56</v>
      </c>
    </row>
    <row r="47" spans="1:4" ht="26.45" customHeight="1">
      <c r="A47" s="57" t="s">
        <v>3</v>
      </c>
      <c r="B47" s="57"/>
      <c r="C47" s="29">
        <f>SUM(C40:C46)</f>
        <v>128370</v>
      </c>
      <c r="D47" s="38"/>
    </row>
    <row r="48" spans="1:4" ht="24.75" hidden="1" customHeight="1">
      <c r="A48" s="58" t="s">
        <v>14</v>
      </c>
      <c r="B48" s="58"/>
      <c r="C48" s="58"/>
      <c r="D48" s="58"/>
    </row>
    <row r="49" spans="1:4" ht="15.6" hidden="1" customHeight="1">
      <c r="A49" s="73"/>
      <c r="B49" s="15"/>
      <c r="C49" s="18"/>
      <c r="D49" s="17"/>
    </row>
    <row r="50" spans="1:4" ht="15.6" hidden="1" customHeight="1">
      <c r="A50" s="74"/>
      <c r="B50" s="15"/>
      <c r="C50" s="18"/>
      <c r="D50" s="17"/>
    </row>
    <row r="51" spans="1:4" ht="18.75" hidden="1">
      <c r="A51" s="57" t="s">
        <v>3</v>
      </c>
      <c r="B51" s="57"/>
      <c r="C51" s="39">
        <f>SUM(C49:C50)</f>
        <v>0</v>
      </c>
      <c r="D51" s="17"/>
    </row>
    <row r="52" spans="1:4" ht="18.75" hidden="1">
      <c r="A52" s="58" t="s">
        <v>10</v>
      </c>
      <c r="B52" s="58"/>
      <c r="C52" s="58"/>
      <c r="D52" s="58"/>
    </row>
    <row r="53" spans="1:4" ht="56.25" hidden="1">
      <c r="A53" s="40" t="s">
        <v>6</v>
      </c>
      <c r="B53" s="40"/>
      <c r="C53" s="18"/>
      <c r="D53" s="41"/>
    </row>
    <row r="54" spans="1:4" ht="33" hidden="1" customHeight="1">
      <c r="A54" s="57" t="s">
        <v>3</v>
      </c>
      <c r="B54" s="57"/>
      <c r="C54" s="39">
        <f>SUM(C53)</f>
        <v>0</v>
      </c>
      <c r="D54" s="17"/>
    </row>
    <row r="55" spans="1:4" ht="18.75" hidden="1">
      <c r="A55" s="42" t="s">
        <v>11</v>
      </c>
      <c r="B55" s="43"/>
      <c r="C55" s="44"/>
      <c r="D55" s="45"/>
    </row>
    <row r="56" spans="1:4" ht="15.6" hidden="1" customHeight="1">
      <c r="A56" s="68" t="s">
        <v>8</v>
      </c>
      <c r="B56" s="46"/>
      <c r="C56" s="33"/>
      <c r="D56" s="17"/>
    </row>
    <row r="57" spans="1:4" ht="19.899999999999999" hidden="1" customHeight="1">
      <c r="A57" s="69"/>
      <c r="B57" s="46"/>
      <c r="C57" s="33"/>
      <c r="D57" s="47"/>
    </row>
    <row r="58" spans="1:4" ht="18.75" hidden="1">
      <c r="A58" s="57" t="s">
        <v>3</v>
      </c>
      <c r="B58" s="57"/>
      <c r="C58" s="48">
        <f>SUM(C56:C57)</f>
        <v>0</v>
      </c>
      <c r="D58" s="49"/>
    </row>
    <row r="59" spans="1:4" ht="18.75" hidden="1">
      <c r="A59" s="67" t="s">
        <v>12</v>
      </c>
      <c r="B59" s="67"/>
      <c r="C59" s="48" t="e">
        <f>SUM(#REF!+C51+C54+C58)</f>
        <v>#REF!</v>
      </c>
      <c r="D59" s="49"/>
    </row>
    <row r="60" spans="1:4" ht="15" customHeight="1">
      <c r="A60" s="50"/>
      <c r="B60" s="11"/>
      <c r="C60" s="51"/>
      <c r="D60" s="13"/>
    </row>
    <row r="61" spans="1:4" ht="68.25" customHeight="1">
      <c r="A61" s="58" t="s">
        <v>25</v>
      </c>
      <c r="B61" s="58"/>
      <c r="C61" s="58"/>
      <c r="D61" s="58"/>
    </row>
    <row r="62" spans="1:4" ht="87.75" customHeight="1">
      <c r="A62" s="60" t="s">
        <v>29</v>
      </c>
      <c r="B62" s="52">
        <v>3011</v>
      </c>
      <c r="C62" s="33">
        <v>300000</v>
      </c>
      <c r="D62" s="17" t="s">
        <v>79</v>
      </c>
    </row>
    <row r="63" spans="1:4" ht="198" customHeight="1">
      <c r="A63" s="60"/>
      <c r="B63" s="52">
        <v>3230</v>
      </c>
      <c r="C63" s="18">
        <v>-33030</v>
      </c>
      <c r="D63" s="17" t="s">
        <v>80</v>
      </c>
    </row>
    <row r="64" spans="1:4" ht="51" customHeight="1">
      <c r="A64" s="53"/>
      <c r="B64" s="54"/>
      <c r="C64" s="55"/>
      <c r="D64" s="56"/>
    </row>
    <row r="65" spans="1:4" ht="22.9" customHeight="1">
      <c r="A65" s="50" t="s">
        <v>83</v>
      </c>
      <c r="B65" s="11"/>
      <c r="C65" s="51"/>
      <c r="D65" s="13"/>
    </row>
    <row r="66" spans="1:4" ht="22.9" customHeight="1">
      <c r="A66" s="8"/>
      <c r="B66" s="6"/>
      <c r="C66" s="9"/>
      <c r="D66" s="7"/>
    </row>
    <row r="67" spans="1:4" ht="32.450000000000003" customHeight="1">
      <c r="A67" s="8"/>
      <c r="B67" s="6"/>
      <c r="C67" s="9"/>
      <c r="D67" s="7"/>
    </row>
    <row r="68" spans="1:4" ht="1.1499999999999999" customHeight="1">
      <c r="A68" s="8"/>
      <c r="B68" s="6"/>
      <c r="C68" s="9"/>
      <c r="D68" s="7"/>
    </row>
    <row r="69" spans="1:4" ht="38.450000000000003" hidden="1" customHeight="1">
      <c r="A69" s="8"/>
      <c r="B69" s="6"/>
      <c r="C69" s="9"/>
      <c r="D69" s="7"/>
    </row>
    <row r="70" spans="1:4" ht="5.45" hidden="1" customHeight="1">
      <c r="A70" s="8"/>
      <c r="B70" s="6"/>
      <c r="C70" s="9"/>
      <c r="D70" s="7"/>
    </row>
    <row r="71" spans="1:4" ht="123" hidden="1" customHeight="1">
      <c r="A71" s="8"/>
      <c r="B71" s="6"/>
      <c r="C71" s="9"/>
      <c r="D71" s="7"/>
    </row>
    <row r="72" spans="1:4" ht="51.6" customHeight="1"/>
    <row r="73" spans="1:4" ht="4.9000000000000004" customHeight="1"/>
    <row r="74" spans="1:4" ht="123" customHeight="1"/>
    <row r="75" spans="1:4" ht="126" customHeight="1"/>
    <row r="76" spans="1:4" ht="34.9" customHeight="1"/>
  </sheetData>
  <autoFilter ref="A12:D22"/>
  <mergeCells count="35">
    <mergeCell ref="A10:D10"/>
    <mergeCell ref="A26:B26"/>
    <mergeCell ref="A48:D48"/>
    <mergeCell ref="A25:B25"/>
    <mergeCell ref="A12:D12"/>
    <mergeCell ref="A18:A20"/>
    <mergeCell ref="A38:B38"/>
    <mergeCell ref="A39:D39"/>
    <mergeCell ref="A13:A15"/>
    <mergeCell ref="A16:A17"/>
    <mergeCell ref="A27:D27"/>
    <mergeCell ref="A22:B22"/>
    <mergeCell ref="A23:D23"/>
    <mergeCell ref="A47:B47"/>
    <mergeCell ref="A43:A45"/>
    <mergeCell ref="A59:B59"/>
    <mergeCell ref="A56:A57"/>
    <mergeCell ref="A61:D61"/>
    <mergeCell ref="A1:D1"/>
    <mergeCell ref="A3:D3"/>
    <mergeCell ref="A4:D4"/>
    <mergeCell ref="A5:D5"/>
    <mergeCell ref="A7:D7"/>
    <mergeCell ref="A8:D8"/>
    <mergeCell ref="A49:A50"/>
    <mergeCell ref="A51:B51"/>
    <mergeCell ref="A52:D52"/>
    <mergeCell ref="A54:B54"/>
    <mergeCell ref="A6:D6"/>
    <mergeCell ref="A62:A63"/>
    <mergeCell ref="A32:A35"/>
    <mergeCell ref="A28:A31"/>
    <mergeCell ref="A36:A37"/>
    <mergeCell ref="A40:A42"/>
    <mergeCell ref="A58:B58"/>
  </mergeCells>
  <phoneticPr fontId="10" type="noConversion"/>
  <pageMargins left="1.1811023622047245" right="0.39370078740157483" top="0.78740157480314965" bottom="0.78740157480314965" header="0.19685039370078741" footer="0.19685039370078741"/>
  <pageSetup paperSize="9" scale="75"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ПОЯСНЮВАЛЬНА</vt:lpstr>
      <vt:lpstr>ПОЯСНЮВАЛЬНА!Заголовки_для_печати</vt:lpstr>
      <vt:lpstr>ПОЯСНЮВАЛЬНА!Область_печати</vt:lpstr>
    </vt:vector>
  </TitlesOfParts>
  <Company>RePack by SPecialiST</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Tatyana</dc:creator>
  <cp:lastModifiedBy>Depviddil</cp:lastModifiedBy>
  <cp:lastPrinted>2019-10-23T05:51:05Z</cp:lastPrinted>
  <dcterms:created xsi:type="dcterms:W3CDTF">2018-01-18T06:54:48Z</dcterms:created>
  <dcterms:modified xsi:type="dcterms:W3CDTF">2019-10-23T05:52:02Z</dcterms:modified>
</cp:coreProperties>
</file>